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1"/>
  </bookViews>
  <sheets>
    <sheet name="Титульный лист" sheetId="19" r:id="rId1"/>
    <sheet name="форма 1" sheetId="18" r:id="rId2"/>
    <sheet name="форма2 (2)" sheetId="5" r:id="rId3"/>
    <sheet name="Форма3" sheetId="4" r:id="rId4"/>
    <sheet name="форма4" sheetId="6" r:id="rId5"/>
    <sheet name="форма 5" sheetId="9" r:id="rId6"/>
    <sheet name="форма6" sheetId="7" r:id="rId7"/>
    <sheet name="форма7" sheetId="20" r:id="rId8"/>
  </sheets>
  <calcPr calcId="124519"/>
</workbook>
</file>

<file path=xl/calcChain.xml><?xml version="1.0" encoding="utf-8"?>
<calcChain xmlns="http://schemas.openxmlformats.org/spreadsheetml/2006/main">
  <c r="G14" i="5"/>
  <c r="G12"/>
  <c r="F11"/>
  <c r="Q13" i="18"/>
  <c r="Q12" s="1"/>
  <c r="P13"/>
  <c r="P12" s="1"/>
  <c r="O12"/>
  <c r="M12"/>
  <c r="O11"/>
  <c r="P11" s="1"/>
  <c r="P10" s="1"/>
  <c r="M11"/>
  <c r="O10"/>
  <c r="M10"/>
  <c r="Q11" l="1"/>
  <c r="Q10" s="1"/>
  <c r="G11" i="5"/>
</calcChain>
</file>

<file path=xl/sharedStrings.xml><?xml version="1.0" encoding="utf-8"?>
<sst xmlns="http://schemas.openxmlformats.org/spreadsheetml/2006/main" count="244" uniqueCount="169">
  <si>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</si>
  <si>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</si>
  <si>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</si>
  <si>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</si>
  <si>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</si>
  <si>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</si>
  <si>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</si>
  <si>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</si>
  <si>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</si>
  <si>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</si>
  <si>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</si>
  <si>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</si>
  <si>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</si>
  <si>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</si>
  <si>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</si>
  <si>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</si>
  <si>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</si>
  <si>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</si>
  <si>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</si>
  <si>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</si>
  <si>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</si>
  <si>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</si>
  <si>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</si>
  <si>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</si>
  <si>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</si>
  <si>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</si>
  <si>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</si>
  <si>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</si>
  <si>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</si>
  <si>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</si>
  <si>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</si>
  <si>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Кассовые расходы, %</t>
  </si>
  <si>
    <t>Кассовое исполнение на конец отчетного периода</t>
  </si>
  <si>
    <t>Отношение фактических расходов к оценке расходов, %</t>
  </si>
  <si>
    <t>Оценка расходов согласно муниципальной программе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</si>
  <si>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</si>
  <si>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</si>
  <si>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</si>
  <si>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01</t>
  </si>
  <si>
    <t>Ответственный исполнитель мероприятия</t>
  </si>
  <si>
    <t>Срок выполнения плановый</t>
  </si>
  <si>
    <t>1</t>
  </si>
  <si>
    <t>0 1</t>
  </si>
  <si>
    <t>2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</si>
  <si>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</si>
  <si>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</si>
  <si>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</si>
  <si>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</si>
  <si>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</si>
  <si>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</si>
  <si>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</si>
  <si>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</si>
  <si>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</si>
  <si>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</si>
  <si>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</si>
  <si>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</si>
  <si>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</si>
  <si>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</si>
  <si>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</si>
  <si>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</si>
  <si>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</si>
  <si>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</si>
  <si>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</si>
  <si>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</si>
  <si>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>03</t>
  </si>
  <si>
    <t>единиц</t>
  </si>
  <si>
    <t>19</t>
  </si>
  <si>
    <t>Информационно-пропагандисткое сопровождение профилактики экстремизма и терроризма</t>
  </si>
  <si>
    <t>Размещение информации и публикаций антитеррористического содержания, межэтнических и межконфессиональных отношений на  официальном сайте города Воткинска и в средствах массовой информации</t>
  </si>
  <si>
    <t>УКС иМП Управление образования (далее - УО)</t>
  </si>
  <si>
    <t>Размещение  публикаций антитеррористического содержания,  а также о деятельности национально-культурных и религиозных организаций на официальном сайте МО "Город Воткинск", официальной группе ВК votkins/ru, газете "Воткинские вести" не менее 1 раз в месяц</t>
  </si>
  <si>
    <t>Подготовка и размещение в подведомственных учреждениях образования, культуры, спорта и молодежной политики информационных материалов о дествиях в случае возникновения угроз террористического характера</t>
  </si>
  <si>
    <t>УКСи МП  УО</t>
  </si>
  <si>
    <t>Мероприятия общей профилактики экстремистских и террористических проявлений</t>
  </si>
  <si>
    <t>Организация и проведение мероприятий (праздники, фестивали, акции, "круглые столы" и др.) направленных на профилактику терроризма, экстремизма и развитие межэтнических отношений</t>
  </si>
  <si>
    <t>УКСи МП УО</t>
  </si>
  <si>
    <t>Проведение классных часов в образовательных учреждениях города, а так же информационных встреч в библиотеках не менее 4 раза в год</t>
  </si>
  <si>
    <t>Организация профилактических работ, направленных на недопущение вовлечение детей и подростков в незаконную деятельность запрещенных религиозных и экстремистских организаций</t>
  </si>
  <si>
    <t>Проведение мероприятий  по поппуляризации национальных  культур и языка, развития местного народного творчества</t>
  </si>
  <si>
    <t>Поддержка деятельности национально-культурных объединений, действующих на территории муниципального образования "Город Воткинск"</t>
  </si>
  <si>
    <t>Поддержка национальных коллективов самодеятельного народного творчества, осуществляющих свою деятельность на территории МО "Город Воткинск", обеспечение их участия в мероприятиях, в том числе в Республиканских, Всероссийских и Международных фестивалях и конкурсах</t>
  </si>
  <si>
    <t>Наименование муниципальной программы «Гармонизация межнациональных отношений, профилактика терроризма и экстремизма на 2020-2024 годы»</t>
  </si>
  <si>
    <t>«Гармонизация межнациональных отношений, профилактика терроризма и экстремизма на 2020-2024 годы»</t>
  </si>
  <si>
    <t>Управление культуры, спорта и молодежной политики Администрации города Вокткинска</t>
  </si>
  <si>
    <t>938</t>
  </si>
  <si>
    <t>3</t>
  </si>
  <si>
    <t>Проведение мероприятий по популяризации национальных культур и языка, развития местного народного творчества</t>
  </si>
  <si>
    <t>Поддержка национальных коллективов самодеятельного народного творчества, осуществляющих свою  деятельность на территории муниципального образования «Город Воткинск», обеспечение их участия в мероприятиях, в том числе в Республиканских, Всероссийских и Международных фестивалях и конкурсах.</t>
  </si>
  <si>
    <t>08</t>
  </si>
  <si>
    <t>04</t>
  </si>
  <si>
    <t xml:space="preserve">Наименование муниципальной программы «Гармонизация межнациональных отношений, </t>
  </si>
  <si>
    <t>профилактика терроризма и экстремизма на 2020-2024 годы»</t>
  </si>
  <si>
    <t>Форма 2</t>
  </si>
  <si>
    <t xml:space="preserve">Отчет о расходах на реализацию муниципальной программы за счет всех источников финансирования 
по состоянию на  01 июля 2020 года
</t>
  </si>
  <si>
    <t>Оценка расходов, тыс. рублей</t>
  </si>
  <si>
    <t>Фактические расходы на отчетную дату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</si>
  <si>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</si>
  <si>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</si>
  <si>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</si>
  <si>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</si>
  <si>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</si>
  <si>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</si>
  <si>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</si>
  <si>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Достигнутый результат</t>
  </si>
  <si>
    <t>Возникшие проблемы</t>
  </si>
  <si>
    <t>Срок выполнения фактический</t>
  </si>
  <si>
    <t>Ожидаемый результат</t>
  </si>
  <si>
    <t>Размещение информации в каждом учреждении на инфрмационных стендах</t>
  </si>
  <si>
    <t>Проведение национальных праздников Масленица, Гуджор, Сабантуй, Осенины и др</t>
  </si>
  <si>
    <t>Ответственный исполнитель: Управление культуры, спорта и молоджежной политики Аюдминистрации г. Воткинска"</t>
  </si>
  <si>
    <t>Количество материалов антитеррористического содержания, межэтнических и межконфессиональных отношений на официальном сайте  города Воткинска и в средствах массовой информации</t>
  </si>
  <si>
    <t>Количество мероприятий в сфере  сохранения и развития национальных культур, местного традиционного народного художественного творчества и  укрепления межэтнического сотрудничества</t>
  </si>
  <si>
    <t xml:space="preserve">Ответственный исполнитель: Управление культуры, спорта и молодежной политки Администрации г. Воткинска            </t>
  </si>
  <si>
    <t xml:space="preserve">Ответственный исполнитель : Управление культуры, спорта и молодежной политики Администрации г. Воткинска     </t>
  </si>
  <si>
    <t>Ответственный исполнитель:Управление культуры, спорта и молодежной политики Администрации г. Воткинска</t>
  </si>
  <si>
    <t>Обеспечение участия национальных коллективов в Республиканских, Всероссийских и Международных фестивалях и конкурсах, - республиканский праздник "Гербер"   -  республиканский праздник "Масленница" и другие</t>
  </si>
  <si>
    <t>Количество национальных коллективов самодеятельного народного творчества</t>
  </si>
  <si>
    <t>Количество национально-культурных объединений, осуществляющих свою деятельность на территории муниципального образования «Город Воткинск»</t>
  </si>
  <si>
    <t>Охват населения мероприятиями, с целью профилактики терроризма, экстремизма и гармонизации межэтнических отношений</t>
  </si>
  <si>
    <t>человек</t>
  </si>
  <si>
    <t xml:space="preserve">Организация и проведение культурно-массовых мероприятий, акций в этнокультурной сфере - недели национальной культуры и др. </t>
  </si>
  <si>
    <t>В общеобразовательных учреждениях города реглярно проводятся классые часы на тему профилактики экстремизма и терроризма. В библиотеках города проведены встречи и мероприятия антитеррористической направленности. В ССУЗах и ВУЗах проведены профилактические беседы с учащимися.</t>
  </si>
  <si>
    <r>
      <rPr>
        <sz val="9"/>
        <rFont val="Times New Roman"/>
        <family val="1"/>
        <charset val="204"/>
      </rPr>
      <t>Перечень национально-культурных организаций размещен на официальном сайте МО "Город Воткинск". Информация о деятельности национально-культурных объединений размещена  на страничке  ВК (https://vk.com/libraryonschoolstreet) информационного центра национальных культур. Вопросы антитеррора ежеквартально рассматриваются на антитерр</t>
    </r>
    <r>
      <rPr>
        <sz val="10"/>
        <rFont val="Times New Roman"/>
        <family val="1"/>
        <charset val="204"/>
      </rPr>
      <t>ористической комисси г. Воткинска. Деятельность религиозных организации (крестные ходы, религиохные праздники) освещается в СМИ.</t>
    </r>
  </si>
  <si>
    <t>Утверждаю:</t>
  </si>
  <si>
    <t xml:space="preserve">Координатор муниципальной программы </t>
  </si>
  <si>
    <t>Заместитель Главы Администрации</t>
  </si>
  <si>
    <t>города Воткинска по социальным вопросам</t>
  </si>
  <si>
    <t>(должность)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</si>
  <si>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 xml:space="preserve">  /Ж.А.Александрова</t>
    </r>
  </si>
  <si>
    <t xml:space="preserve">                      (подпись)                                 (ФИО)</t>
  </si>
  <si>
    <r>
      <t>________________________</t>
    </r>
    <r>
      <rPr>
        <u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</t>
    </r>
  </si>
  <si>
    <t xml:space="preserve">                         (дата) </t>
  </si>
  <si>
    <t>Отчет о реализации муниципальной программы муниципального образования "Город Воткинск"</t>
  </si>
  <si>
    <t>за 2022 год</t>
  </si>
  <si>
    <t>«Гармонизация межнациональных отношений, профилактика терроризма и экстремизма на 2020-2025 годы»</t>
  </si>
  <si>
    <t xml:space="preserve">                                      профилактика терроризма и экстремизма на 2020-2025 годы»</t>
  </si>
  <si>
    <t>Форма 3. Отчет о выполнении основных мероприятий муниципальной программы"Гармонизация межнациональных отношений , профилактика терроризма и экстремизма на 2020-2025 годы"</t>
  </si>
  <si>
    <t xml:space="preserve">В 2022 году проведены национальные праздники "Масленица", " Гуждор","Сабантуй", "Звени удмуртская песня", "Осенины". Так же прошли недели национальной культуры (Белорусское общество, удмуртское общество). Организованы антитеррористические месечники, Истоки национального творчества и др. </t>
  </si>
  <si>
    <t>В 2022 году  проведены: немецкий национальный диктант, национальные праздники  "Масленица", "Гуждор", "Сабантуй", "Звени удмуртская песня", "Осенины", "Истоки национального творчества". В библиотеке-филиале № 5 работает информационный центр национальных культур. Проведены недели национальных культур.</t>
  </si>
  <si>
    <t>за 2022 года</t>
  </si>
  <si>
    <t xml:space="preserve">В каждом подведомственном учреждении имеются стенды с информацией антитеррористического содержания и о действиях в случае угроз антитеррора (размещено 75 постов,афиш и т.д.), в религиозных организациях оборудованы уголки безопасности. </t>
  </si>
  <si>
    <t xml:space="preserve">В Воткинке 9 национальных коллективов художественной самодеятельности. В 2022 году коллективы приняли участие в городской Масленице, в празднике татарской культуры "Сабантуй", празднике удмуртской культуры "Гуждор", Республиканских конфиренциях, в образовательном проекте "Истоки национального творчества". Организованы поездки делигаций на республиканские национальные праздники (Гербер, Сабантуй, Гердовские чтения). Члены национальных объединений участвовали в конференциях и обучающих семинарах по грантовой деятельности. </t>
  </si>
  <si>
    <t>Форма 5. Отчет о достигнутых значениях целевых показателей (индикаторов) муниципальной программы " Гармонизация межнациональных отношений,  профилактика терроризма и экстрмизма на 2020-2025 годы"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</si>
  <si>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за 2022 год
</t>
  </si>
  <si>
    <t xml:space="preserve">"Гармонизация межнациональных отношений, профилактика терроризма и экстремизма на 2020-2025 годы"
</t>
  </si>
  <si>
    <t>1,07</t>
  </si>
  <si>
    <t>0,75</t>
  </si>
  <si>
    <t xml:space="preserve">Малочисленные коллективы самодеятельного народного творчества объединились с крупными </t>
  </si>
  <si>
    <t>1,0</t>
  </si>
  <si>
    <t>Деятельность не зарегистрированных н.-к. объединений сведена к минимуму по желанию обществ</t>
  </si>
  <si>
    <t>«О внесении изменений в муниципальную программу «Гармонизация межнациональных отношений, профилактика терроризма и экстремизма на 2020-2025 годы», утвержденную постановлением Администрации города Воткинска от 06.12.2019 №2055»</t>
  </si>
  <si>
    <t>Изменения коснулись ресурсного обеспечения, мероприятий и целевых показателей, срока действия программы</t>
  </si>
  <si>
    <t>Примечание: значения показателей округляются до 3-х знаков после запятой</t>
  </si>
  <si>
    <t>10=8/9</t>
  </si>
  <si>
    <t>6=7х10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</si>
  <si>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</si>
  <si>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</si>
  <si>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</si>
  <si>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</si>
  <si>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</si>
  <si>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t>Эффективность использования средств бюджета муниципального образования</t>
  </si>
  <si>
    <t>Степень соответствия запланированному уровню расходов</t>
  </si>
  <si>
    <t xml:space="preserve">Степень реализации мероприятий </t>
  </si>
  <si>
    <t>Степень достижения плановых значений целевых показателей (индикаторов)</t>
  </si>
  <si>
    <t xml:space="preserve">Эффективность реализации муниципальной программы (подпрограммы) </t>
  </si>
  <si>
    <t>Ответственный исполнитель</t>
  </si>
  <si>
    <t>Координатор</t>
  </si>
  <si>
    <t>Форма 7. Результаты оценки эффективности муниципальной  программы (подпрограммы)</t>
  </si>
  <si>
    <t>Программа «Гармонизация межнациональных отношений, профилактика терроризма и экстремизма на 2020-2025 годы»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</si>
</sst>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_-* #,##0\ _₽_-;\-* #,##0\ _₽_-;_-* &quot;-&quot;??\ _₽_-;_-@_-"/>
    <numFmt numFmtId="168" formatCode="#,##0.000_ ;\-#,##0.000\ "/>
    <numFmt numFmtId="169" formatCode="#,##0.0_ ;\-#,##0.0\ "/>
    <numFmt numFmtId="170" formatCode="#,##0_ ;\-#,##0\ "/>
    <numFmt numFmtId="171" formatCode="0.000"/>
  </numFmts>
  <fonts count="4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.5"/>
      <name val="Calibri"/>
      <family val="2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168" fontId="29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7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9" fontId="1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49" fontId="3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6" fillId="0" borderId="0" xfId="0" applyFont="1" applyFill="1"/>
    <xf numFmtId="0" fontId="11" fillId="0" borderId="0" xfId="0" applyFont="1"/>
    <xf numFmtId="0" fontId="35" fillId="0" borderId="0" xfId="0" applyFont="1"/>
    <xf numFmtId="0" fontId="38" fillId="0" borderId="0" xfId="0" applyFont="1" applyFill="1" applyAlignment="1">
      <alignment wrapText="1"/>
    </xf>
    <xf numFmtId="0" fontId="16" fillId="0" borderId="0" xfId="0" applyFont="1" applyBorder="1" applyAlignment="1"/>
    <xf numFmtId="0" fontId="38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center" vertical="top"/>
    </xf>
    <xf numFmtId="164" fontId="25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top"/>
    </xf>
    <xf numFmtId="49" fontId="30" fillId="0" borderId="3" xfId="0" applyNumberFormat="1" applyFont="1" applyFill="1" applyBorder="1" applyAlignment="1">
      <alignment horizontal="center" vertical="top"/>
    </xf>
    <xf numFmtId="0" fontId="30" fillId="0" borderId="3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vertical="top"/>
    </xf>
    <xf numFmtId="0" fontId="39" fillId="0" borderId="1" xfId="0" applyFont="1" applyBorder="1" applyAlignment="1">
      <alignment horizontal="left" vertical="center" wrapText="1"/>
    </xf>
    <xf numFmtId="3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8" fillId="0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71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2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  <xf numFmtId="0" fontId="16" fillId="0" borderId="0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left"/>
    </xf>
    <xf numFmtId="49" fontId="30" fillId="0" borderId="4" xfId="0" applyNumberFormat="1" applyFont="1" applyFill="1" applyBorder="1" applyAlignment="1">
      <alignment horizontal="center" vertical="top"/>
    </xf>
    <xf numFmtId="49" fontId="30" fillId="0" borderId="6" xfId="0" applyNumberFormat="1" applyFont="1" applyFill="1" applyBorder="1" applyAlignment="1">
      <alignment horizontal="center" vertical="top"/>
    </xf>
    <xf numFmtId="49" fontId="30" fillId="0" borderId="4" xfId="0" applyNumberFormat="1" applyFont="1" applyFill="1" applyBorder="1" applyAlignment="1">
      <alignment vertical="top"/>
    </xf>
    <xf numFmtId="0" fontId="0" fillId="0" borderId="6" xfId="0" applyFont="1" applyBorder="1" applyAlignment="1">
      <alignment vertical="top"/>
    </xf>
    <xf numFmtId="0" fontId="30" fillId="0" borderId="1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top"/>
    </xf>
    <xf numFmtId="49" fontId="30" fillId="0" borderId="3" xfId="0" applyNumberFormat="1" applyFont="1" applyFill="1" applyBorder="1" applyAlignment="1">
      <alignment horizontal="center" vertical="top"/>
    </xf>
    <xf numFmtId="49" fontId="30" fillId="0" borderId="8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49" fontId="30" fillId="0" borderId="10" xfId="0" applyNumberFormat="1" applyFont="1" applyFill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2" xfId="0" applyNumberFormat="1" applyFont="1" applyFill="1" applyBorder="1" applyAlignment="1">
      <alignment horizontal="center" vertical="top"/>
    </xf>
    <xf numFmtId="49" fontId="25" fillId="0" borderId="3" xfId="0" applyNumberFormat="1" applyFont="1" applyFill="1" applyBorder="1" applyAlignment="1">
      <alignment horizontal="center" vertical="top"/>
    </xf>
    <xf numFmtId="49" fontId="30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1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5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3"/>
  <sheetViews>
    <sheetView workbookViewId="0">
      <selection activeCell="M19" sqref="M19"/>
    </sheetView>
  </sheetViews>
  <sheetFormatPr defaultRowHeight="15"/>
  <sheetData>
    <row r="3" spans="1:15" ht="15.75">
      <c r="A3" s="76"/>
      <c r="B3" s="76"/>
      <c r="C3" s="76"/>
      <c r="D3" s="76"/>
      <c r="E3" s="76"/>
      <c r="F3" s="76"/>
      <c r="G3" s="76"/>
      <c r="H3" s="114" t="s">
        <v>123</v>
      </c>
      <c r="I3" s="114"/>
      <c r="J3" s="114"/>
      <c r="K3" s="114"/>
      <c r="L3" s="77"/>
      <c r="M3" s="77"/>
    </row>
    <row r="4" spans="1:15" ht="15.75">
      <c r="A4" s="76"/>
      <c r="B4" s="76"/>
      <c r="C4" s="76"/>
      <c r="D4" s="76"/>
      <c r="E4" s="76"/>
      <c r="F4" s="76"/>
      <c r="G4" s="76"/>
      <c r="H4" s="115" t="s">
        <v>124</v>
      </c>
      <c r="I4" s="115"/>
      <c r="J4" s="115"/>
      <c r="K4" s="115"/>
      <c r="L4" s="115"/>
      <c r="M4" s="115"/>
    </row>
    <row r="5" spans="1:15" ht="15.75">
      <c r="A5" s="76"/>
      <c r="B5" s="76"/>
      <c r="C5" s="76"/>
      <c r="D5" s="76"/>
      <c r="E5" s="76"/>
      <c r="F5" s="76"/>
      <c r="G5" s="76"/>
      <c r="H5" s="116" t="s">
        <v>125</v>
      </c>
      <c r="I5" s="116"/>
      <c r="J5" s="116"/>
      <c r="K5" s="116"/>
      <c r="L5" s="116"/>
      <c r="M5" s="116"/>
    </row>
    <row r="6" spans="1:15" ht="15.75">
      <c r="A6" s="76"/>
      <c r="B6" s="76"/>
      <c r="C6" s="76"/>
      <c r="D6" s="76"/>
      <c r="E6" s="76"/>
      <c r="F6" s="76"/>
      <c r="G6" s="76"/>
      <c r="H6" s="116" t="s">
        <v>126</v>
      </c>
      <c r="I6" s="116"/>
      <c r="J6" s="116"/>
      <c r="K6" s="116"/>
      <c r="L6" s="116"/>
      <c r="M6" s="116"/>
    </row>
    <row r="7" spans="1:15">
      <c r="A7" s="1"/>
      <c r="B7" s="1"/>
      <c r="C7" s="1"/>
      <c r="D7" s="1"/>
      <c r="E7" s="1"/>
      <c r="F7" s="1"/>
      <c r="G7" s="1"/>
      <c r="H7" s="117" t="s">
        <v>127</v>
      </c>
      <c r="I7" s="117"/>
      <c r="J7" s="117"/>
      <c r="K7" s="117"/>
      <c r="L7" s="78"/>
      <c r="M7" s="78"/>
    </row>
    <row r="8" spans="1:15" ht="15.75">
      <c r="A8" s="1"/>
      <c r="B8" s="1"/>
      <c r="C8" s="1"/>
      <c r="D8" s="1"/>
      <c r="E8" s="1"/>
      <c r="F8" s="1"/>
      <c r="G8" s="1"/>
      <c r="H8" s="118" t="s">
        <v>128</v>
      </c>
      <c r="I8" s="118"/>
      <c r="J8" s="118"/>
      <c r="K8" s="118"/>
      <c r="L8" s="118"/>
      <c r="M8" s="118"/>
    </row>
    <row r="9" spans="1:15">
      <c r="A9" s="1"/>
      <c r="B9" s="1"/>
      <c r="C9" s="1"/>
      <c r="D9" s="1"/>
      <c r="E9" s="1"/>
      <c r="F9" s="1"/>
      <c r="G9" s="1"/>
      <c r="H9" s="119" t="s">
        <v>129</v>
      </c>
      <c r="I9" s="119"/>
      <c r="J9" s="119"/>
      <c r="K9" s="119"/>
      <c r="L9" s="119"/>
      <c r="M9" s="119"/>
    </row>
    <row r="10" spans="1:15">
      <c r="A10" s="1"/>
      <c r="B10" s="1"/>
      <c r="C10" s="1"/>
      <c r="D10" s="1"/>
      <c r="E10" s="1"/>
      <c r="F10" s="1"/>
      <c r="G10" s="1"/>
      <c r="H10" s="120" t="s">
        <v>130</v>
      </c>
      <c r="I10" s="120"/>
      <c r="J10" s="120"/>
      <c r="K10" s="120"/>
      <c r="L10" s="120"/>
      <c r="M10" s="120"/>
    </row>
    <row r="11" spans="1:15">
      <c r="A11" s="1"/>
      <c r="B11" s="1"/>
      <c r="C11" s="1"/>
      <c r="D11" s="1"/>
      <c r="E11" s="1"/>
      <c r="F11" s="1"/>
      <c r="G11" s="1"/>
      <c r="H11" s="119" t="s">
        <v>131</v>
      </c>
      <c r="I11" s="119"/>
      <c r="J11" s="119"/>
      <c r="K11" s="119"/>
      <c r="L11" s="78"/>
      <c r="M11" s="78"/>
    </row>
    <row r="12" spans="1:15" ht="27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4"/>
      <c r="M12" s="64"/>
    </row>
    <row r="13" spans="1:15" ht="39" customHeight="1">
      <c r="A13" s="113" t="s">
        <v>132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79"/>
    </row>
    <row r="14" spans="1:15" ht="27" customHeight="1">
      <c r="A14" s="121" t="s">
        <v>134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80"/>
    </row>
    <row r="15" spans="1:15" ht="24.75" customHeight="1">
      <c r="A15" s="113" t="s">
        <v>133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79"/>
    </row>
    <row r="16" spans="1:15" ht="15.7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pans="1:1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pans="1:1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</row>
    <row r="20" spans="1:1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</row>
    <row r="21" spans="1:1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pans="1:1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1:1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</row>
    <row r="25" spans="1:1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  <row r="29" spans="1:1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0" spans="1:1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</row>
    <row r="31" spans="1:1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</row>
    <row r="32" spans="1:1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</row>
    <row r="33" spans="1:1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</sheetData>
  <mergeCells count="12">
    <mergeCell ref="A15:N15"/>
    <mergeCell ref="H3:K3"/>
    <mergeCell ref="H4:M4"/>
    <mergeCell ref="H5:M5"/>
    <mergeCell ref="H6:M6"/>
    <mergeCell ref="H7:K7"/>
    <mergeCell ref="H8:M8"/>
    <mergeCell ref="H9:M9"/>
    <mergeCell ref="H10:M10"/>
    <mergeCell ref="H11:K11"/>
    <mergeCell ref="A13:N13"/>
    <mergeCell ref="A14:N1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A4" workbookViewId="0">
      <selection activeCell="V11" sqref="V11"/>
    </sheetView>
  </sheetViews>
  <sheetFormatPr defaultRowHeight="12.75"/>
  <cols>
    <col min="1" max="1" width="4.5703125" style="66" customWidth="1"/>
    <col min="2" max="2" width="3.85546875" style="66" customWidth="1"/>
    <col min="3" max="3" width="4.7109375" style="66" customWidth="1"/>
    <col min="4" max="4" width="3.28515625" style="66" customWidth="1"/>
    <col min="5" max="5" width="2.28515625" style="65" customWidth="1"/>
    <col min="6" max="6" width="25.42578125" style="65" customWidth="1"/>
    <col min="7" max="7" width="19.42578125" style="65" customWidth="1"/>
    <col min="8" max="8" width="6" style="65" customWidth="1"/>
    <col min="9" max="9" width="3.5703125" style="65" customWidth="1"/>
    <col min="10" max="10" width="4" style="65" customWidth="1"/>
    <col min="11" max="11" width="12.28515625" style="65" customWidth="1"/>
    <col min="12" max="12" width="5" style="65" customWidth="1"/>
    <col min="13" max="13" width="10.5703125" style="65" customWidth="1"/>
    <col min="14" max="14" width="10.140625" style="65" customWidth="1"/>
    <col min="15" max="15" width="10.85546875" style="65" customWidth="1"/>
    <col min="16" max="17" width="10.140625" style="65" customWidth="1"/>
    <col min="18" max="16384" width="9.140625" style="65"/>
  </cols>
  <sheetData>
    <row r="1" spans="1:17" ht="18.75">
      <c r="A1" s="122"/>
      <c r="B1" s="122"/>
      <c r="C1" s="122"/>
      <c r="D1" s="122"/>
      <c r="E1" s="122"/>
      <c r="F1" s="9"/>
      <c r="G1" s="9"/>
      <c r="H1" s="9"/>
      <c r="I1" s="9"/>
      <c r="J1" s="9"/>
      <c r="K1" s="9"/>
      <c r="L1" s="75"/>
      <c r="M1" s="15"/>
      <c r="N1" s="9"/>
      <c r="O1" s="9"/>
      <c r="P1" s="16"/>
      <c r="Q1" s="78" t="s">
        <v>30</v>
      </c>
    </row>
    <row r="2" spans="1:17" ht="25.5" customHeight="1">
      <c r="A2" s="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45" customHeight="1">
      <c r="A3" s="123" t="s">
        <v>143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ht="42.75" customHeight="1">
      <c r="A4" s="123" t="s">
        <v>90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8.75">
      <c r="A5" s="69"/>
      <c r="B5" s="70"/>
      <c r="C5" s="70"/>
      <c r="D5" s="70"/>
      <c r="E5" s="70"/>
      <c r="F5" s="125" t="s">
        <v>135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70"/>
    </row>
    <row r="6" spans="1:17" ht="18.75">
      <c r="A6" s="69"/>
      <c r="B6" s="70"/>
      <c r="C6" s="70"/>
      <c r="D6" s="70"/>
      <c r="E6" s="70"/>
      <c r="F6" s="127" t="s">
        <v>112</v>
      </c>
      <c r="G6" s="127"/>
      <c r="H6" s="127"/>
      <c r="I6" s="127"/>
      <c r="J6" s="127"/>
      <c r="K6" s="127"/>
      <c r="L6" s="127"/>
      <c r="M6" s="127"/>
      <c r="N6" s="127"/>
      <c r="O6" s="127"/>
      <c r="P6" s="70"/>
      <c r="Q6" s="70"/>
    </row>
    <row r="7" spans="1:17">
      <c r="A7" s="1"/>
      <c r="B7" s="1"/>
      <c r="C7" s="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53.25" customHeight="1">
      <c r="A8" s="133" t="s">
        <v>0</v>
      </c>
      <c r="B8" s="134"/>
      <c r="C8" s="134"/>
      <c r="D8" s="134"/>
      <c r="E8" s="137"/>
      <c r="F8" s="132" t="s">
        <v>9</v>
      </c>
      <c r="G8" s="132" t="s">
        <v>10</v>
      </c>
      <c r="H8" s="132" t="s">
        <v>11</v>
      </c>
      <c r="I8" s="132"/>
      <c r="J8" s="132"/>
      <c r="K8" s="132"/>
      <c r="L8" s="132"/>
      <c r="M8" s="133" t="s">
        <v>12</v>
      </c>
      <c r="N8" s="134"/>
      <c r="O8" s="134"/>
      <c r="P8" s="132" t="s">
        <v>31</v>
      </c>
      <c r="Q8" s="132"/>
    </row>
    <row r="9" spans="1:17" ht="76.5" customHeight="1">
      <c r="A9" s="83" t="s">
        <v>5</v>
      </c>
      <c r="B9" s="83" t="s">
        <v>6</v>
      </c>
      <c r="C9" s="83" t="s">
        <v>13</v>
      </c>
      <c r="D9" s="133" t="s">
        <v>14</v>
      </c>
      <c r="E9" s="135"/>
      <c r="F9" s="136" t="s">
        <v>8</v>
      </c>
      <c r="G9" s="132"/>
      <c r="H9" s="83" t="s">
        <v>1</v>
      </c>
      <c r="I9" s="83" t="s">
        <v>15</v>
      </c>
      <c r="J9" s="83" t="s">
        <v>16</v>
      </c>
      <c r="K9" s="83" t="s">
        <v>17</v>
      </c>
      <c r="L9" s="83" t="s">
        <v>18</v>
      </c>
      <c r="M9" s="83" t="s">
        <v>60</v>
      </c>
      <c r="N9" s="83" t="s">
        <v>61</v>
      </c>
      <c r="O9" s="83" t="s">
        <v>32</v>
      </c>
      <c r="P9" s="83" t="s">
        <v>62</v>
      </c>
      <c r="Q9" s="83" t="s">
        <v>63</v>
      </c>
    </row>
    <row r="10" spans="1:17" ht="24.75" customHeight="1">
      <c r="A10" s="146" t="s">
        <v>66</v>
      </c>
      <c r="B10" s="146"/>
      <c r="C10" s="138"/>
      <c r="D10" s="140"/>
      <c r="E10" s="141"/>
      <c r="F10" s="144" t="s">
        <v>134</v>
      </c>
      <c r="G10" s="72" t="s">
        <v>19</v>
      </c>
      <c r="H10" s="84"/>
      <c r="I10" s="84"/>
      <c r="J10" s="84"/>
      <c r="K10" s="85"/>
      <c r="L10" s="85"/>
      <c r="M10" s="86">
        <f>M11</f>
        <v>20</v>
      </c>
      <c r="N10" s="86">
        <v>17.8</v>
      </c>
      <c r="O10" s="86">
        <f t="shared" ref="O10:Q10" si="0">O11</f>
        <v>0</v>
      </c>
      <c r="P10" s="86">
        <f>P11</f>
        <v>0</v>
      </c>
      <c r="Q10" s="86">
        <f t="shared" si="0"/>
        <v>0</v>
      </c>
    </row>
    <row r="11" spans="1:17" ht="96" customHeight="1">
      <c r="A11" s="147"/>
      <c r="B11" s="147"/>
      <c r="C11" s="139"/>
      <c r="D11" s="142"/>
      <c r="E11" s="143"/>
      <c r="F11" s="145"/>
      <c r="G11" s="87" t="s">
        <v>83</v>
      </c>
      <c r="H11" s="71" t="s">
        <v>84</v>
      </c>
      <c r="I11" s="71"/>
      <c r="J11" s="71"/>
      <c r="K11" s="88"/>
      <c r="L11" s="88"/>
      <c r="M11" s="54">
        <f>SUM(M13:M13)</f>
        <v>20</v>
      </c>
      <c r="N11" s="54">
        <v>17.8</v>
      </c>
      <c r="O11" s="54">
        <f>SUM(O13:O13)</f>
        <v>0</v>
      </c>
      <c r="P11" s="54">
        <f>O11/M11*100</f>
        <v>0</v>
      </c>
      <c r="Q11" s="54">
        <f>O11/N11*100</f>
        <v>0</v>
      </c>
    </row>
    <row r="12" spans="1:17" ht="98.25" customHeight="1">
      <c r="A12" s="89" t="s">
        <v>66</v>
      </c>
      <c r="B12" s="89"/>
      <c r="C12" s="90" t="s">
        <v>85</v>
      </c>
      <c r="D12" s="128" t="s">
        <v>41</v>
      </c>
      <c r="E12" s="129"/>
      <c r="F12" s="91" t="s">
        <v>86</v>
      </c>
      <c r="G12" s="87" t="s">
        <v>37</v>
      </c>
      <c r="H12" s="71" t="s">
        <v>84</v>
      </c>
      <c r="I12" s="71"/>
      <c r="J12" s="71"/>
      <c r="K12" s="88"/>
      <c r="L12" s="88"/>
      <c r="M12" s="54">
        <f>M13</f>
        <v>20</v>
      </c>
      <c r="N12" s="54">
        <v>17.8</v>
      </c>
      <c r="O12" s="54">
        <f t="shared" ref="O12:Q12" si="1">O13</f>
        <v>0</v>
      </c>
      <c r="P12" s="54">
        <f t="shared" si="1"/>
        <v>0</v>
      </c>
      <c r="Q12" s="54">
        <f t="shared" si="1"/>
        <v>0</v>
      </c>
    </row>
    <row r="13" spans="1:17" ht="253.5" customHeight="1">
      <c r="A13" s="92" t="s">
        <v>66</v>
      </c>
      <c r="B13" s="92"/>
      <c r="C13" s="92" t="s">
        <v>85</v>
      </c>
      <c r="D13" s="130" t="s">
        <v>43</v>
      </c>
      <c r="E13" s="131"/>
      <c r="F13" s="93" t="s">
        <v>87</v>
      </c>
      <c r="G13" s="87" t="s">
        <v>37</v>
      </c>
      <c r="H13" s="88">
        <v>938</v>
      </c>
      <c r="I13" s="71" t="s">
        <v>88</v>
      </c>
      <c r="J13" s="71" t="s">
        <v>89</v>
      </c>
      <c r="K13" s="83">
        <v>1900361640</v>
      </c>
      <c r="L13" s="94">
        <v>240</v>
      </c>
      <c r="M13" s="54">
        <v>20</v>
      </c>
      <c r="N13" s="95">
        <v>17.8</v>
      </c>
      <c r="O13" s="95">
        <v>0</v>
      </c>
      <c r="P13" s="54">
        <f>O13/M13*100</f>
        <v>0</v>
      </c>
      <c r="Q13" s="54">
        <f>O13/N13*100</f>
        <v>0</v>
      </c>
    </row>
  </sheetData>
  <mergeCells count="19">
    <mergeCell ref="D12:E12"/>
    <mergeCell ref="D13:E13"/>
    <mergeCell ref="H8:L8"/>
    <mergeCell ref="M8:O8"/>
    <mergeCell ref="P8:Q8"/>
    <mergeCell ref="D9:E9"/>
    <mergeCell ref="F8:F9"/>
    <mergeCell ref="A8:E8"/>
    <mergeCell ref="G8:G9"/>
    <mergeCell ref="C10:C11"/>
    <mergeCell ref="D10:E11"/>
    <mergeCell ref="F10:F11"/>
    <mergeCell ref="A10:A11"/>
    <mergeCell ref="B10:B11"/>
    <mergeCell ref="A1:E1"/>
    <mergeCell ref="A3:Q3"/>
    <mergeCell ref="A4:Q4"/>
    <mergeCell ref="F5:P5"/>
    <mergeCell ref="F6:O6"/>
  </mergeCells>
  <pageMargins left="0.21" right="0.17" top="0.37" bottom="0.3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G26" sqref="G26"/>
    </sheetView>
  </sheetViews>
  <sheetFormatPr defaultRowHeight="15"/>
  <cols>
    <col min="1" max="1" width="8.5703125" customWidth="1"/>
    <col min="2" max="2" width="7.85546875" customWidth="1"/>
    <col min="3" max="3" width="27.5703125" customWidth="1"/>
    <col min="4" max="4" width="38.7109375" customWidth="1"/>
    <col min="5" max="5" width="18.85546875" customWidth="1"/>
    <col min="6" max="6" width="16.28515625" customWidth="1"/>
    <col min="7" max="7" width="17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7" ht="18.75">
      <c r="A1" s="150"/>
      <c r="B1" s="150"/>
      <c r="C1" s="150"/>
      <c r="D1" s="150"/>
      <c r="E1" s="17"/>
      <c r="F1" s="17"/>
      <c r="G1" s="18"/>
    </row>
    <row r="2" spans="1:7" ht="18.75">
      <c r="A2" s="150"/>
      <c r="B2" s="150"/>
      <c r="C2" s="150"/>
      <c r="D2" s="150"/>
      <c r="E2" s="17"/>
      <c r="F2" s="17"/>
      <c r="G2" s="78" t="s">
        <v>92</v>
      </c>
    </row>
    <row r="3" spans="1:7" ht="18.75" customHeight="1">
      <c r="A3" s="151" t="s">
        <v>93</v>
      </c>
      <c r="B3" s="151"/>
      <c r="C3" s="151"/>
      <c r="D3" s="151"/>
      <c r="E3" s="151"/>
      <c r="F3" s="151"/>
      <c r="G3" s="151"/>
    </row>
    <row r="4" spans="1:7" ht="18.75" customHeight="1">
      <c r="A4" s="73"/>
      <c r="B4" s="151" t="s">
        <v>81</v>
      </c>
      <c r="C4" s="151"/>
      <c r="D4" s="151"/>
      <c r="E4" s="151"/>
      <c r="F4" s="151"/>
      <c r="G4" s="151"/>
    </row>
    <row r="5" spans="1:7" ht="18.75" customHeight="1">
      <c r="A5" s="73"/>
      <c r="B5" s="73"/>
      <c r="C5" s="151" t="s">
        <v>91</v>
      </c>
      <c r="D5" s="151"/>
      <c r="E5" s="151"/>
      <c r="F5" s="151"/>
      <c r="G5" s="73"/>
    </row>
    <row r="6" spans="1:7" ht="33.75" customHeight="1">
      <c r="A6" s="73"/>
      <c r="B6" s="152" t="s">
        <v>113</v>
      </c>
      <c r="C6" s="152"/>
      <c r="D6" s="152"/>
      <c r="E6" s="152"/>
      <c r="F6" s="152"/>
      <c r="G6" s="152"/>
    </row>
    <row r="7" spans="1:7">
      <c r="A7" s="2"/>
      <c r="B7" s="2"/>
      <c r="C7" s="2"/>
      <c r="D7" s="96"/>
      <c r="E7" s="2"/>
      <c r="F7" s="2"/>
      <c r="G7" s="2"/>
    </row>
    <row r="8" spans="1:7" ht="15" customHeight="1">
      <c r="A8" s="153" t="s">
        <v>0</v>
      </c>
      <c r="B8" s="154"/>
      <c r="C8" s="153" t="s">
        <v>20</v>
      </c>
      <c r="D8" s="153" t="s">
        <v>21</v>
      </c>
      <c r="E8" s="153" t="s">
        <v>94</v>
      </c>
      <c r="F8" s="153"/>
      <c r="G8" s="153" t="s">
        <v>33</v>
      </c>
    </row>
    <row r="9" spans="1:7" ht="28.5" customHeight="1">
      <c r="A9" s="153"/>
      <c r="B9" s="154"/>
      <c r="C9" s="154" t="s">
        <v>8</v>
      </c>
      <c r="D9" s="154"/>
      <c r="E9" s="153" t="s">
        <v>34</v>
      </c>
      <c r="F9" s="153" t="s">
        <v>95</v>
      </c>
      <c r="G9" s="153"/>
    </row>
    <row r="10" spans="1:7" ht="39" customHeight="1">
      <c r="A10" s="74" t="s">
        <v>5</v>
      </c>
      <c r="B10" s="74" t="s">
        <v>6</v>
      </c>
      <c r="C10" s="154"/>
      <c r="D10" s="154"/>
      <c r="E10" s="153"/>
      <c r="F10" s="154"/>
      <c r="G10" s="153"/>
    </row>
    <row r="11" spans="1:7" ht="15" customHeight="1">
      <c r="A11" s="148" t="s">
        <v>66</v>
      </c>
      <c r="B11" s="148"/>
      <c r="C11" s="149" t="s">
        <v>82</v>
      </c>
      <c r="D11" s="55" t="s">
        <v>96</v>
      </c>
      <c r="E11" s="56">
        <v>17.8</v>
      </c>
      <c r="F11" s="56">
        <f>F12+F18</f>
        <v>0</v>
      </c>
      <c r="G11" s="56">
        <f>F11/E11*100</f>
        <v>0</v>
      </c>
    </row>
    <row r="12" spans="1:7">
      <c r="A12" s="148"/>
      <c r="B12" s="148"/>
      <c r="C12" s="149"/>
      <c r="D12" s="57" t="s">
        <v>97</v>
      </c>
      <c r="E12" s="58">
        <v>17.8</v>
      </c>
      <c r="F12" s="58">
        <v>0</v>
      </c>
      <c r="G12" s="56">
        <f t="shared" ref="G12:G14" si="0">F12/E12*100</f>
        <v>0</v>
      </c>
    </row>
    <row r="13" spans="1:7">
      <c r="A13" s="148"/>
      <c r="B13" s="148"/>
      <c r="C13" s="149"/>
      <c r="D13" s="57" t="s">
        <v>22</v>
      </c>
      <c r="E13" s="58"/>
      <c r="F13" s="54"/>
      <c r="G13" s="56"/>
    </row>
    <row r="14" spans="1:7" ht="30">
      <c r="A14" s="148"/>
      <c r="B14" s="148"/>
      <c r="C14" s="149"/>
      <c r="D14" s="57" t="s">
        <v>98</v>
      </c>
      <c r="E14" s="58">
        <v>17.8</v>
      </c>
      <c r="F14" s="58">
        <v>0</v>
      </c>
      <c r="G14" s="56">
        <f t="shared" si="0"/>
        <v>0</v>
      </c>
    </row>
    <row r="15" spans="1:7" ht="30">
      <c r="A15" s="148"/>
      <c r="B15" s="148"/>
      <c r="C15" s="149"/>
      <c r="D15" s="57" t="s">
        <v>99</v>
      </c>
      <c r="E15" s="58">
        <v>0</v>
      </c>
      <c r="F15" s="54">
        <v>0</v>
      </c>
      <c r="G15" s="56">
        <v>0</v>
      </c>
    </row>
    <row r="16" spans="1:7" ht="30">
      <c r="A16" s="148"/>
      <c r="B16" s="148"/>
      <c r="C16" s="149"/>
      <c r="D16" s="57" t="s">
        <v>100</v>
      </c>
      <c r="E16" s="58">
        <v>0</v>
      </c>
      <c r="F16" s="54">
        <v>0</v>
      </c>
      <c r="G16" s="56">
        <v>0</v>
      </c>
    </row>
    <row r="17" spans="1:7" ht="45">
      <c r="A17" s="148"/>
      <c r="B17" s="148"/>
      <c r="C17" s="149"/>
      <c r="D17" s="57" t="s">
        <v>101</v>
      </c>
      <c r="E17" s="58">
        <v>0</v>
      </c>
      <c r="F17" s="54">
        <v>0</v>
      </c>
      <c r="G17" s="56">
        <v>0</v>
      </c>
    </row>
    <row r="18" spans="1:7">
      <c r="A18" s="148"/>
      <c r="B18" s="148"/>
      <c r="C18" s="149"/>
      <c r="D18" s="57" t="s">
        <v>102</v>
      </c>
      <c r="E18" s="58">
        <v>0</v>
      </c>
      <c r="F18" s="54">
        <v>0</v>
      </c>
      <c r="G18" s="56">
        <v>0</v>
      </c>
    </row>
  </sheetData>
  <mergeCells count="16">
    <mergeCell ref="A11:A18"/>
    <mergeCell ref="B11:B18"/>
    <mergeCell ref="C11:C18"/>
    <mergeCell ref="A1:D1"/>
    <mergeCell ref="A2:D2"/>
    <mergeCell ref="A3:G3"/>
    <mergeCell ref="B4:G4"/>
    <mergeCell ref="B6:G6"/>
    <mergeCell ref="A8:B9"/>
    <mergeCell ref="C8:C10"/>
    <mergeCell ref="D8:D10"/>
    <mergeCell ref="E8:F8"/>
    <mergeCell ref="G8:G10"/>
    <mergeCell ref="E9:E10"/>
    <mergeCell ref="F9:F10"/>
    <mergeCell ref="C5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15"/>
  <sheetViews>
    <sheetView zoomScale="80" zoomScaleNormal="80" workbookViewId="0">
      <selection activeCell="J7" sqref="J7"/>
    </sheetView>
  </sheetViews>
  <sheetFormatPr defaultRowHeight="15"/>
  <cols>
    <col min="1" max="1" width="7" style="49" customWidth="1"/>
    <col min="2" max="2" width="6.7109375" style="49" customWidth="1"/>
    <col min="3" max="3" width="4.5703125" style="49" customWidth="1"/>
    <col min="4" max="4" width="5.42578125" style="49" customWidth="1"/>
    <col min="5" max="5" width="27.85546875" style="49" customWidth="1"/>
    <col min="6" max="6" width="13.7109375" style="49" customWidth="1"/>
    <col min="7" max="7" width="11" style="49" customWidth="1"/>
    <col min="8" max="8" width="12.5703125" style="49" customWidth="1"/>
    <col min="9" max="9" width="21.7109375" style="49" customWidth="1"/>
    <col min="10" max="10" width="40" style="49" customWidth="1"/>
    <col min="11" max="11" width="10.28515625" style="49" customWidth="1"/>
    <col min="12" max="12" width="9.140625" style="49" customWidth="1"/>
    <col min="13" max="16384" width="9.140625" style="49"/>
  </cols>
  <sheetData>
    <row r="3" spans="1:11" ht="36" customHeight="1">
      <c r="A3" s="155" t="s">
        <v>136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27" customHeight="1">
      <c r="A4" s="162" t="s">
        <v>114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1" ht="27" customHeight="1">
      <c r="A5" s="157" t="s">
        <v>0</v>
      </c>
      <c r="B5" s="158"/>
      <c r="C5" s="158"/>
      <c r="D5" s="159"/>
      <c r="E5" s="160"/>
      <c r="F5" s="160" t="s">
        <v>39</v>
      </c>
      <c r="G5" s="160" t="s">
        <v>40</v>
      </c>
      <c r="H5" s="46"/>
      <c r="I5" s="46"/>
      <c r="J5" s="46"/>
      <c r="K5" s="160" t="s">
        <v>104</v>
      </c>
    </row>
    <row r="6" spans="1:11" ht="51" customHeight="1">
      <c r="A6" s="46" t="s">
        <v>5</v>
      </c>
      <c r="B6" s="46" t="s">
        <v>6</v>
      </c>
      <c r="C6" s="46" t="s">
        <v>13</v>
      </c>
      <c r="D6" s="46" t="s">
        <v>14</v>
      </c>
      <c r="E6" s="161"/>
      <c r="F6" s="161"/>
      <c r="G6" s="161"/>
      <c r="H6" s="47" t="s">
        <v>105</v>
      </c>
      <c r="I6" s="47" t="s">
        <v>106</v>
      </c>
      <c r="J6" s="47" t="s">
        <v>103</v>
      </c>
      <c r="K6" s="161"/>
    </row>
    <row r="7" spans="1:11" ht="52.5" customHeight="1">
      <c r="A7" s="30">
        <v>19</v>
      </c>
      <c r="B7" s="30">
        <v>1</v>
      </c>
      <c r="C7" s="30">
        <v>1</v>
      </c>
      <c r="D7" s="30"/>
      <c r="E7" s="30" t="s">
        <v>67</v>
      </c>
      <c r="F7" s="31"/>
      <c r="G7" s="31">
        <v>2022</v>
      </c>
      <c r="H7" s="31">
        <v>2022</v>
      </c>
      <c r="I7" s="31"/>
      <c r="J7" s="31"/>
      <c r="K7" s="31"/>
    </row>
    <row r="8" spans="1:11" ht="167.25" customHeight="1">
      <c r="A8" s="50" t="s">
        <v>66</v>
      </c>
      <c r="B8" s="50" t="s">
        <v>41</v>
      </c>
      <c r="C8" s="50" t="s">
        <v>42</v>
      </c>
      <c r="D8" s="26">
        <v>1</v>
      </c>
      <c r="E8" s="45" t="s">
        <v>68</v>
      </c>
      <c r="F8" s="45" t="s">
        <v>69</v>
      </c>
      <c r="G8" s="45">
        <v>2022</v>
      </c>
      <c r="H8" s="48">
        <v>2022</v>
      </c>
      <c r="I8" s="51" t="s">
        <v>70</v>
      </c>
      <c r="J8" s="67" t="s">
        <v>122</v>
      </c>
      <c r="K8" s="42"/>
    </row>
    <row r="9" spans="1:11" ht="100.5" customHeight="1">
      <c r="A9" s="43" t="s">
        <v>66</v>
      </c>
      <c r="B9" s="43" t="s">
        <v>41</v>
      </c>
      <c r="C9" s="43" t="s">
        <v>38</v>
      </c>
      <c r="D9" s="43" t="s">
        <v>43</v>
      </c>
      <c r="E9" s="45" t="s">
        <v>71</v>
      </c>
      <c r="F9" s="45" t="s">
        <v>75</v>
      </c>
      <c r="G9" s="45">
        <v>2022</v>
      </c>
      <c r="H9" s="48">
        <v>2022</v>
      </c>
      <c r="I9" s="45" t="s">
        <v>107</v>
      </c>
      <c r="J9" s="67" t="s">
        <v>140</v>
      </c>
      <c r="K9" s="45"/>
    </row>
    <row r="10" spans="1:11" ht="72" customHeight="1">
      <c r="A10" s="43" t="s">
        <v>66</v>
      </c>
      <c r="B10" s="43" t="s">
        <v>41</v>
      </c>
      <c r="C10" s="50" t="s">
        <v>44</v>
      </c>
      <c r="D10" s="43"/>
      <c r="E10" s="26" t="s">
        <v>73</v>
      </c>
      <c r="F10" s="45" t="s">
        <v>72</v>
      </c>
      <c r="G10" s="45">
        <v>2022</v>
      </c>
      <c r="H10" s="48">
        <v>2022</v>
      </c>
      <c r="I10" s="45"/>
      <c r="J10" s="45"/>
      <c r="K10" s="45"/>
    </row>
    <row r="11" spans="1:11" ht="126" customHeight="1">
      <c r="A11" s="50" t="s">
        <v>66</v>
      </c>
      <c r="B11" s="50" t="s">
        <v>41</v>
      </c>
      <c r="C11" s="50" t="s">
        <v>44</v>
      </c>
      <c r="D11" s="50" t="s">
        <v>41</v>
      </c>
      <c r="E11" s="45" t="s">
        <v>74</v>
      </c>
      <c r="F11" s="45" t="s">
        <v>72</v>
      </c>
      <c r="G11" s="45">
        <v>2022</v>
      </c>
      <c r="H11" s="48">
        <v>2022</v>
      </c>
      <c r="I11" s="53" t="s">
        <v>120</v>
      </c>
      <c r="J11" s="67" t="s">
        <v>137</v>
      </c>
      <c r="K11" s="45"/>
    </row>
    <row r="12" spans="1:11" ht="111" customHeight="1">
      <c r="A12" s="50" t="s">
        <v>66</v>
      </c>
      <c r="B12" s="50" t="s">
        <v>41</v>
      </c>
      <c r="C12" s="50" t="s">
        <v>44</v>
      </c>
      <c r="D12" s="50" t="s">
        <v>43</v>
      </c>
      <c r="E12" s="45" t="s">
        <v>77</v>
      </c>
      <c r="F12" s="45" t="s">
        <v>75</v>
      </c>
      <c r="G12" s="45">
        <v>2022</v>
      </c>
      <c r="H12" s="48">
        <v>2022</v>
      </c>
      <c r="I12" s="45" t="s">
        <v>76</v>
      </c>
      <c r="J12" s="53" t="s">
        <v>121</v>
      </c>
      <c r="K12" s="45"/>
    </row>
    <row r="13" spans="1:11" ht="75" customHeight="1">
      <c r="A13" s="50" t="s">
        <v>66</v>
      </c>
      <c r="B13" s="50" t="s">
        <v>41</v>
      </c>
      <c r="C13" s="50" t="s">
        <v>64</v>
      </c>
      <c r="D13" s="50"/>
      <c r="E13" s="26" t="s">
        <v>78</v>
      </c>
      <c r="F13" s="45" t="s">
        <v>75</v>
      </c>
      <c r="G13" s="45">
        <v>2022</v>
      </c>
      <c r="H13" s="48">
        <v>2022</v>
      </c>
      <c r="I13" s="45"/>
      <c r="J13" s="45"/>
      <c r="K13" s="45"/>
    </row>
    <row r="14" spans="1:11" ht="127.5" customHeight="1">
      <c r="A14" s="50" t="s">
        <v>66</v>
      </c>
      <c r="B14" s="50" t="s">
        <v>41</v>
      </c>
      <c r="C14" s="50" t="s">
        <v>64</v>
      </c>
      <c r="D14" s="50" t="s">
        <v>41</v>
      </c>
      <c r="E14" s="52" t="s">
        <v>79</v>
      </c>
      <c r="F14" s="45" t="s">
        <v>75</v>
      </c>
      <c r="G14" s="45">
        <v>2022</v>
      </c>
      <c r="H14" s="48">
        <v>2022</v>
      </c>
      <c r="I14" s="45" t="s">
        <v>108</v>
      </c>
      <c r="J14" s="67" t="s">
        <v>138</v>
      </c>
      <c r="K14" s="45"/>
    </row>
    <row r="15" spans="1:11" ht="196.5" customHeight="1">
      <c r="A15" s="50" t="s">
        <v>66</v>
      </c>
      <c r="B15" s="50" t="s">
        <v>41</v>
      </c>
      <c r="C15" s="50" t="s">
        <v>64</v>
      </c>
      <c r="D15" s="50" t="s">
        <v>43</v>
      </c>
      <c r="E15" s="52" t="s">
        <v>80</v>
      </c>
      <c r="F15" s="45" t="s">
        <v>75</v>
      </c>
      <c r="G15" s="45">
        <v>2022</v>
      </c>
      <c r="H15" s="48">
        <v>2022</v>
      </c>
      <c r="I15" s="45" t="s">
        <v>115</v>
      </c>
      <c r="J15" s="67" t="s">
        <v>141</v>
      </c>
      <c r="K15" s="45"/>
    </row>
  </sheetData>
  <mergeCells count="7">
    <mergeCell ref="A3:K3"/>
    <mergeCell ref="A5:D5"/>
    <mergeCell ref="E5:E6"/>
    <mergeCell ref="F5:F6"/>
    <mergeCell ref="G5:G6"/>
    <mergeCell ref="K5:K6"/>
    <mergeCell ref="A4:K4"/>
  </mergeCells>
  <pageMargins left="0.27" right="0.18" top="0.28999999999999998" bottom="0.2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F17" sqref="F17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22" t="s">
        <v>23</v>
      </c>
      <c r="B1" s="122"/>
      <c r="C1" s="122"/>
      <c r="D1" s="122"/>
      <c r="E1" s="9"/>
      <c r="F1" s="9"/>
      <c r="G1" s="9"/>
      <c r="H1" s="9"/>
      <c r="I1" s="9"/>
      <c r="J1" s="9"/>
      <c r="K1" s="28"/>
    </row>
    <row r="2" spans="1:17" s="2" customFormat="1" ht="18.75">
      <c r="A2" s="165" t="s">
        <v>24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7" s="2" customFormat="1" ht="18.75">
      <c r="A3" s="27"/>
      <c r="B3" s="167" t="s">
        <v>139</v>
      </c>
      <c r="C3" s="167"/>
      <c r="D3" s="167"/>
      <c r="E3" s="167"/>
      <c r="F3" s="167"/>
      <c r="G3" s="167"/>
      <c r="H3" s="167"/>
      <c r="I3" s="167"/>
      <c r="J3" s="167"/>
      <c r="K3" s="167"/>
      <c r="L3" s="25"/>
      <c r="M3" s="25"/>
      <c r="N3" s="25"/>
      <c r="O3" s="25"/>
      <c r="P3" s="25"/>
      <c r="Q3" s="25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63" t="s">
        <v>0</v>
      </c>
      <c r="B5" s="163"/>
      <c r="C5" s="163" t="s">
        <v>1</v>
      </c>
      <c r="D5" s="163" t="s">
        <v>2</v>
      </c>
      <c r="E5" s="163" t="s">
        <v>3</v>
      </c>
      <c r="F5" s="163" t="s">
        <v>4</v>
      </c>
      <c r="G5" s="163" t="s">
        <v>25</v>
      </c>
      <c r="H5" s="163" t="s">
        <v>26</v>
      </c>
      <c r="I5" s="163" t="s">
        <v>27</v>
      </c>
      <c r="J5" s="163" t="s">
        <v>28</v>
      </c>
      <c r="K5" s="163" t="s">
        <v>29</v>
      </c>
    </row>
    <row r="6" spans="1:17" ht="15.75">
      <c r="A6" s="29" t="s">
        <v>5</v>
      </c>
      <c r="B6" s="29" t="s">
        <v>6</v>
      </c>
      <c r="C6" s="168"/>
      <c r="D6" s="164" t="s">
        <v>7</v>
      </c>
      <c r="E6" s="164" t="s">
        <v>8</v>
      </c>
      <c r="F6" s="164"/>
      <c r="G6" s="164"/>
      <c r="H6" s="164"/>
      <c r="I6" s="164"/>
      <c r="J6" s="164"/>
      <c r="K6" s="164"/>
    </row>
    <row r="7" spans="1:17" ht="26.25" customHeight="1">
      <c r="A7" s="20"/>
      <c r="B7" s="20"/>
      <c r="C7" s="20"/>
      <c r="D7" s="22"/>
      <c r="E7" s="13"/>
      <c r="F7" s="10"/>
      <c r="G7" s="12"/>
      <c r="H7" s="12"/>
      <c r="I7" s="12"/>
      <c r="J7" s="11"/>
      <c r="K7" s="11"/>
      <c r="L7" s="6"/>
    </row>
    <row r="8" spans="1:17" ht="20.25" customHeight="1">
      <c r="A8" s="20"/>
      <c r="B8" s="21"/>
      <c r="C8" s="21"/>
      <c r="D8" s="22"/>
      <c r="E8" s="13"/>
      <c r="F8" s="21"/>
      <c r="G8" s="14"/>
      <c r="H8" s="14"/>
      <c r="I8" s="14"/>
      <c r="J8" s="19"/>
      <c r="K8" s="11"/>
    </row>
    <row r="9" spans="1:17">
      <c r="E9" s="7"/>
      <c r="F9" s="7"/>
      <c r="G9" s="8"/>
      <c r="H9" s="8"/>
    </row>
    <row r="10" spans="1:17" ht="15.75">
      <c r="B10" s="23" t="s">
        <v>35</v>
      </c>
      <c r="E10" s="7"/>
      <c r="F10" s="7"/>
      <c r="G10" s="8"/>
      <c r="H10" s="8"/>
    </row>
    <row r="11" spans="1:17" ht="15.75">
      <c r="B11" s="24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L15"/>
  <sheetViews>
    <sheetView topLeftCell="B3" workbookViewId="0">
      <selection activeCell="K11" sqref="K11"/>
    </sheetView>
  </sheetViews>
  <sheetFormatPr defaultRowHeight="15"/>
  <cols>
    <col min="1" max="1" width="3.28515625" customWidth="1"/>
    <col min="2" max="2" width="7.140625" customWidth="1"/>
    <col min="3" max="4" width="5.140625" customWidth="1"/>
    <col min="5" max="5" width="29.5703125" customWidth="1"/>
    <col min="6" max="6" width="9.28515625" customWidth="1"/>
    <col min="7" max="7" width="13.140625" customWidth="1"/>
    <col min="8" max="8" width="14.5703125" customWidth="1"/>
    <col min="9" max="9" width="13" style="37" customWidth="1"/>
    <col min="10" max="10" width="11.7109375" customWidth="1"/>
    <col min="11" max="11" width="11.5703125" customWidth="1"/>
    <col min="12" max="12" width="15.14062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2:12" ht="33" customHeight="1">
      <c r="B1" s="4"/>
      <c r="C1" s="169" t="s">
        <v>142</v>
      </c>
      <c r="D1" s="169"/>
      <c r="E1" s="169"/>
      <c r="F1" s="169"/>
      <c r="G1" s="169"/>
      <c r="H1" s="169"/>
      <c r="I1" s="169"/>
      <c r="J1" s="169"/>
      <c r="K1" s="169"/>
      <c r="L1" s="169"/>
    </row>
    <row r="2" spans="2:12">
      <c r="B2" s="4"/>
      <c r="C2" s="172" t="s">
        <v>109</v>
      </c>
      <c r="D2" s="173"/>
      <c r="E2" s="173"/>
      <c r="F2" s="173"/>
      <c r="G2" s="173"/>
      <c r="H2" s="173"/>
      <c r="I2" s="173"/>
      <c r="J2" s="173"/>
      <c r="K2" s="173"/>
      <c r="L2" s="173"/>
    </row>
    <row r="3" spans="2:12" ht="29.45" customHeight="1">
      <c r="B3" s="174" t="s">
        <v>0</v>
      </c>
      <c r="C3" s="174"/>
      <c r="D3" s="174" t="s">
        <v>45</v>
      </c>
      <c r="E3" s="174" t="s">
        <v>46</v>
      </c>
      <c r="F3" s="174" t="s">
        <v>47</v>
      </c>
      <c r="G3" s="174" t="s">
        <v>48</v>
      </c>
      <c r="H3" s="174"/>
      <c r="I3" s="174"/>
      <c r="J3" s="175" t="s">
        <v>49</v>
      </c>
      <c r="K3" s="174" t="s">
        <v>50</v>
      </c>
      <c r="L3" s="174" t="s">
        <v>51</v>
      </c>
    </row>
    <row r="4" spans="2:12" ht="15" customHeight="1">
      <c r="B4" s="174"/>
      <c r="C4" s="174"/>
      <c r="D4" s="174"/>
      <c r="E4" s="174"/>
      <c r="F4" s="174"/>
      <c r="G4" s="174" t="s">
        <v>52</v>
      </c>
      <c r="H4" s="174" t="s">
        <v>53</v>
      </c>
      <c r="I4" s="174" t="s">
        <v>54</v>
      </c>
      <c r="J4" s="176"/>
      <c r="K4" s="177"/>
      <c r="L4" s="174"/>
    </row>
    <row r="5" spans="2:12" ht="64.900000000000006" customHeight="1">
      <c r="B5" s="59" t="s">
        <v>5</v>
      </c>
      <c r="C5" s="59" t="s">
        <v>6</v>
      </c>
      <c r="D5" s="174"/>
      <c r="E5" s="174"/>
      <c r="F5" s="174"/>
      <c r="G5" s="174"/>
      <c r="H5" s="174"/>
      <c r="I5" s="174"/>
      <c r="J5" s="176"/>
      <c r="K5" s="177"/>
      <c r="L5" s="174"/>
    </row>
    <row r="6" spans="2:12">
      <c r="B6" s="59" t="s">
        <v>41</v>
      </c>
      <c r="C6" s="59" t="s">
        <v>43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8">
        <v>9</v>
      </c>
      <c r="K6" s="32">
        <v>10</v>
      </c>
      <c r="L6" s="32">
        <v>11</v>
      </c>
    </row>
    <row r="7" spans="2:12">
      <c r="B7" s="59"/>
      <c r="C7" s="59"/>
      <c r="D7" s="32"/>
      <c r="E7" s="32"/>
      <c r="F7" s="32"/>
      <c r="G7" s="32"/>
      <c r="H7" s="32"/>
      <c r="I7" s="32"/>
      <c r="J7" s="36"/>
      <c r="K7" s="32"/>
      <c r="L7" s="32"/>
    </row>
    <row r="8" spans="2:12" ht="24.75" customHeight="1">
      <c r="B8" s="60" t="s">
        <v>66</v>
      </c>
      <c r="C8" s="59"/>
      <c r="D8" s="32"/>
      <c r="E8" s="170" t="s">
        <v>144</v>
      </c>
      <c r="F8" s="170"/>
      <c r="G8" s="170"/>
      <c r="H8" s="170"/>
      <c r="I8" s="170"/>
      <c r="J8" s="170"/>
      <c r="K8" s="170"/>
      <c r="L8" s="170"/>
    </row>
    <row r="9" spans="2:12" ht="100.5" customHeight="1">
      <c r="B9" s="61" t="s">
        <v>66</v>
      </c>
      <c r="C9" s="59" t="s">
        <v>41</v>
      </c>
      <c r="D9" s="32">
        <v>1</v>
      </c>
      <c r="E9" s="62" t="s">
        <v>110</v>
      </c>
      <c r="F9" s="62" t="s">
        <v>65</v>
      </c>
      <c r="G9" s="33">
        <v>13</v>
      </c>
      <c r="H9" s="33">
        <v>14</v>
      </c>
      <c r="I9" s="33">
        <v>15</v>
      </c>
      <c r="J9" s="63" t="s">
        <v>145</v>
      </c>
      <c r="K9" s="34">
        <v>107.1</v>
      </c>
      <c r="L9" s="32"/>
    </row>
    <row r="10" spans="2:12" ht="93" customHeight="1">
      <c r="B10" s="61" t="s">
        <v>36</v>
      </c>
      <c r="C10" s="59" t="s">
        <v>41</v>
      </c>
      <c r="D10" s="32">
        <v>2</v>
      </c>
      <c r="E10" s="62" t="s">
        <v>111</v>
      </c>
      <c r="F10" s="62" t="s">
        <v>65</v>
      </c>
      <c r="G10" s="33">
        <v>27</v>
      </c>
      <c r="H10" s="33">
        <v>28</v>
      </c>
      <c r="I10" s="33">
        <v>17</v>
      </c>
      <c r="J10" s="63" t="s">
        <v>145</v>
      </c>
      <c r="K10" s="34">
        <v>107.1</v>
      </c>
      <c r="L10" s="32"/>
    </row>
    <row r="11" spans="2:12" ht="78.75">
      <c r="B11" s="39">
        <v>19</v>
      </c>
      <c r="C11" s="39">
        <v>1</v>
      </c>
      <c r="D11" s="39">
        <v>3</v>
      </c>
      <c r="E11" s="39" t="s">
        <v>116</v>
      </c>
      <c r="F11" s="39" t="s">
        <v>65</v>
      </c>
      <c r="G11" s="62">
        <v>10</v>
      </c>
      <c r="H11" s="62">
        <v>12</v>
      </c>
      <c r="I11" s="62">
        <v>9</v>
      </c>
      <c r="J11" s="63" t="s">
        <v>146</v>
      </c>
      <c r="K11" s="62">
        <v>75</v>
      </c>
      <c r="L11" s="97" t="s">
        <v>147</v>
      </c>
    </row>
    <row r="12" spans="2:12" ht="69" customHeight="1">
      <c r="B12" s="39">
        <v>19</v>
      </c>
      <c r="C12" s="39">
        <v>1</v>
      </c>
      <c r="D12" s="39">
        <v>4</v>
      </c>
      <c r="E12" s="39" t="s">
        <v>117</v>
      </c>
      <c r="F12" s="39" t="s">
        <v>65</v>
      </c>
      <c r="G12" s="39">
        <v>14</v>
      </c>
      <c r="H12" s="39">
        <v>14</v>
      </c>
      <c r="I12" s="39">
        <v>12</v>
      </c>
      <c r="J12" s="44">
        <v>0.85</v>
      </c>
      <c r="K12" s="39">
        <v>85.7</v>
      </c>
      <c r="L12" s="39" t="s">
        <v>149</v>
      </c>
    </row>
    <row r="13" spans="2:12" ht="45">
      <c r="B13" s="39">
        <v>19</v>
      </c>
      <c r="C13" s="39">
        <v>1</v>
      </c>
      <c r="D13" s="39">
        <v>5</v>
      </c>
      <c r="E13" s="39" t="s">
        <v>118</v>
      </c>
      <c r="F13" s="39" t="s">
        <v>119</v>
      </c>
      <c r="G13" s="68">
        <v>10268</v>
      </c>
      <c r="H13" s="68">
        <v>10300</v>
      </c>
      <c r="I13" s="68">
        <v>10390</v>
      </c>
      <c r="J13" s="63" t="s">
        <v>148</v>
      </c>
      <c r="K13" s="39">
        <v>100.8</v>
      </c>
      <c r="L13" s="32"/>
    </row>
    <row r="14" spans="2:12">
      <c r="I14"/>
      <c r="J14" s="37"/>
    </row>
    <row r="15" spans="2:12"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</row>
  </sheetData>
  <mergeCells count="15">
    <mergeCell ref="C1:L1"/>
    <mergeCell ref="E8:L8"/>
    <mergeCell ref="B15:L15"/>
    <mergeCell ref="C2:L2"/>
    <mergeCell ref="B3:C4"/>
    <mergeCell ref="F3:F5"/>
    <mergeCell ref="G3:I3"/>
    <mergeCell ref="L3:L5"/>
    <mergeCell ref="I4:I5"/>
    <mergeCell ref="D3:D5"/>
    <mergeCell ref="E3:E5"/>
    <mergeCell ref="J3:J5"/>
    <mergeCell ref="K3:K5"/>
    <mergeCell ref="G4:G5"/>
    <mergeCell ref="H4:H5"/>
  </mergeCells>
  <pageMargins left="0.17" right="0.17" top="0.17" bottom="0.17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F6" sqref="F6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178" t="s">
        <v>55</v>
      </c>
      <c r="B3" s="178"/>
      <c r="C3" s="178"/>
      <c r="D3" s="178"/>
      <c r="E3" s="178"/>
    </row>
    <row r="4" spans="1:5">
      <c r="A4" s="1"/>
      <c r="B4" s="3"/>
      <c r="C4" s="3"/>
      <c r="D4" s="3"/>
      <c r="E4" s="3"/>
    </row>
    <row r="5" spans="1:5" ht="21">
      <c r="A5" s="35" t="s">
        <v>45</v>
      </c>
      <c r="B5" s="35" t="s">
        <v>56</v>
      </c>
      <c r="C5" s="35" t="s">
        <v>57</v>
      </c>
      <c r="D5" s="35" t="s">
        <v>58</v>
      </c>
      <c r="E5" s="35" t="s">
        <v>59</v>
      </c>
    </row>
    <row r="6" spans="1:5" ht="67.5">
      <c r="A6" s="39">
        <v>1</v>
      </c>
      <c r="B6" s="39" t="s">
        <v>150</v>
      </c>
      <c r="C6" s="40">
        <v>44769</v>
      </c>
      <c r="D6" s="39">
        <v>931</v>
      </c>
      <c r="E6" s="39" t="s">
        <v>151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0"/>
  <sheetViews>
    <sheetView workbookViewId="0">
      <selection activeCell="N7" sqref="N7"/>
    </sheetView>
  </sheetViews>
  <sheetFormatPr defaultColWidth="20.140625" defaultRowHeight="15"/>
  <cols>
    <col min="1" max="1" width="8.5703125" customWidth="1"/>
    <col min="2" max="2" width="7.85546875" customWidth="1"/>
    <col min="3" max="3" width="30.7109375" customWidth="1"/>
    <col min="4" max="4" width="10.28515625" customWidth="1"/>
    <col min="5" max="5" width="18.85546875" customWidth="1"/>
    <col min="6" max="7" width="11.7109375" customWidth="1"/>
    <col min="8" max="8" width="9.140625" customWidth="1"/>
    <col min="9" max="9" width="11.7109375" customWidth="1"/>
    <col min="10" max="10" width="10.140625" customWidth="1"/>
    <col min="11" max="253" width="9.140625" customWidth="1"/>
    <col min="254" max="254" width="5" customWidth="1"/>
    <col min="255" max="255" width="5.42578125" customWidth="1"/>
  </cols>
  <sheetData>
    <row r="2" spans="1:10" ht="15.75">
      <c r="A2" s="179" t="s">
        <v>167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90">
      <c r="A4" s="160" t="s">
        <v>0</v>
      </c>
      <c r="B4" s="160"/>
      <c r="C4" s="181" t="s">
        <v>20</v>
      </c>
      <c r="D4" s="182" t="s">
        <v>166</v>
      </c>
      <c r="E4" s="183" t="s">
        <v>165</v>
      </c>
      <c r="F4" s="110" t="s">
        <v>164</v>
      </c>
      <c r="G4" s="110" t="s">
        <v>163</v>
      </c>
      <c r="H4" s="110" t="s">
        <v>162</v>
      </c>
      <c r="I4" s="110" t="s">
        <v>161</v>
      </c>
      <c r="J4" s="110" t="s">
        <v>160</v>
      </c>
    </row>
    <row r="5" spans="1:10">
      <c r="A5" s="112" t="s">
        <v>5</v>
      </c>
      <c r="B5" s="112" t="s">
        <v>6</v>
      </c>
      <c r="C5" s="181"/>
      <c r="D5" s="182"/>
      <c r="E5" s="183"/>
      <c r="F5" s="109" t="s">
        <v>159</v>
      </c>
      <c r="G5" s="109" t="s">
        <v>158</v>
      </c>
      <c r="H5" s="109" t="s">
        <v>157</v>
      </c>
      <c r="I5" s="109" t="s">
        <v>156</v>
      </c>
      <c r="J5" s="109" t="s">
        <v>155</v>
      </c>
    </row>
    <row r="6" spans="1:10">
      <c r="A6" s="112" t="s">
        <v>41</v>
      </c>
      <c r="B6" s="112" t="s">
        <v>43</v>
      </c>
      <c r="C6" s="111">
        <v>3</v>
      </c>
      <c r="D6" s="109">
        <v>4</v>
      </c>
      <c r="E6" s="110">
        <v>5</v>
      </c>
      <c r="F6" s="109" t="s">
        <v>154</v>
      </c>
      <c r="G6" s="109">
        <v>7</v>
      </c>
      <c r="H6" s="109">
        <v>8</v>
      </c>
      <c r="I6" s="109">
        <v>9</v>
      </c>
      <c r="J6" s="109" t="s">
        <v>153</v>
      </c>
    </row>
    <row r="7" spans="1:10" ht="161.25" customHeight="1">
      <c r="A7" s="107" t="s">
        <v>36</v>
      </c>
      <c r="B7" s="106"/>
      <c r="C7" s="108" t="s">
        <v>168</v>
      </c>
      <c r="D7" s="104"/>
      <c r="E7" s="104" t="s">
        <v>37</v>
      </c>
      <c r="F7" s="103">
        <v>0.84299999999999997</v>
      </c>
      <c r="G7" s="103">
        <v>0.84299999999999997</v>
      </c>
      <c r="H7" s="101">
        <v>1</v>
      </c>
      <c r="I7" s="106" t="s">
        <v>41</v>
      </c>
      <c r="J7" s="106" t="s">
        <v>41</v>
      </c>
    </row>
    <row r="8" spans="1:10">
      <c r="A8" s="107"/>
      <c r="B8" s="106"/>
      <c r="C8" s="105"/>
      <c r="D8" s="104"/>
      <c r="E8" s="104"/>
      <c r="F8" s="103"/>
      <c r="G8" s="103"/>
      <c r="H8" s="101"/>
      <c r="I8" s="102"/>
      <c r="J8" s="101"/>
    </row>
    <row r="9" spans="1:10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 spans="1:10" ht="30" customHeight="1">
      <c r="A10" s="98"/>
      <c r="B10" s="99" t="s">
        <v>152</v>
      </c>
      <c r="C10" s="98"/>
      <c r="D10" s="98"/>
      <c r="E10" s="98"/>
      <c r="F10" s="98"/>
    </row>
  </sheetData>
  <mergeCells count="5"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форма 1</vt:lpstr>
      <vt:lpstr>форма2 (2)</vt:lpstr>
      <vt:lpstr>Форма3</vt:lpstr>
      <vt:lpstr>форма4</vt:lpstr>
      <vt:lpstr>форма 5</vt:lpstr>
      <vt:lpstr>форма6</vt:lpstr>
      <vt:lpstr>форма7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2023-03-27T07:16:11Z</dcterms:modified>
</cp:coreProperties>
</file>